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J45" i="1"/>
  <c r="I45" i="1"/>
  <c r="H45" i="1"/>
  <c r="G45" i="1"/>
  <c r="F45" i="1"/>
  <c r="E45" i="1"/>
  <c r="J38" i="1"/>
  <c r="I38" i="1"/>
  <c r="H38" i="1"/>
  <c r="G38" i="1"/>
  <c r="F38" i="1"/>
  <c r="E38" i="1"/>
  <c r="J35" i="1"/>
  <c r="I35" i="1"/>
  <c r="H35" i="1"/>
  <c r="G35" i="1"/>
  <c r="F35" i="1"/>
  <c r="E35" i="1"/>
  <c r="J55" i="1"/>
  <c r="I55" i="1"/>
  <c r="I56" i="1" s="1"/>
  <c r="H55" i="1"/>
  <c r="G55" i="1"/>
  <c r="G56" i="1" s="1"/>
  <c r="F55" i="1"/>
  <c r="E55" i="1"/>
  <c r="H56" i="1"/>
  <c r="J56" i="1"/>
  <c r="F56" i="1"/>
  <c r="F23" i="1"/>
  <c r="G23" i="1"/>
  <c r="H23" i="1"/>
  <c r="I23" i="1"/>
  <c r="J23" i="1"/>
  <c r="E23" i="1"/>
  <c r="F20" i="1"/>
  <c r="G20" i="1"/>
  <c r="H20" i="1"/>
  <c r="I20" i="1"/>
  <c r="J20" i="1"/>
  <c r="E20" i="1"/>
  <c r="F13" i="1"/>
  <c r="G13" i="1"/>
  <c r="H13" i="1"/>
  <c r="I13" i="1"/>
  <c r="J13" i="1"/>
  <c r="E13" i="1"/>
  <c r="F10" i="1"/>
  <c r="G10" i="1"/>
  <c r="H10" i="1"/>
  <c r="I10" i="1"/>
  <c r="J10" i="1"/>
  <c r="E10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<sst xmlns="http://schemas.openxmlformats.org/spreadsheetml/2006/main" count="124" uniqueCount="55">
  <si>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</si>
  <si>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</si>
  <si>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</si>
  <si>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</si>
  <si>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</si>
  <si>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</si>
  <si>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</si>
  <si>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</si>
  <si>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</si>
  <si>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</si>
  <si>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</si>
  <si>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</si>
  <si>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</si>
  <si>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</si>
  <si>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</si>
  <si>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</si>
  <si>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</si>
  <si>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</si>
  <si>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</si>
  <si>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</si>
  <si>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</si>
  <si>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</si>
  <si>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</si>
  <si>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</si>
  <si>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</si>
  <si>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 порц.</t>
  </si>
  <si>
    <t>ТКК</t>
  </si>
  <si>
    <t>Хлеб пшеничный</t>
  </si>
  <si>
    <t>стр.94</t>
  </si>
  <si>
    <t>Кукуруза консерв.порц.</t>
  </si>
  <si>
    <t>Компот из кураги</t>
  </si>
  <si>
    <t>Гарниир</t>
  </si>
  <si>
    <t>Гастрономия</t>
  </si>
  <si>
    <t>Итого за завтрак:</t>
  </si>
  <si>
    <t>Итого за завтрак 2:</t>
  </si>
  <si>
    <t>Напиток</t>
  </si>
  <si>
    <t>7-1 лет</t>
  </si>
  <si>
    <t>Полдник</t>
  </si>
  <si>
    <t>12-18 лет</t>
  </si>
  <si>
    <t>Итого за обед:</t>
  </si>
  <si>
    <t>Итого за полдник:</t>
  </si>
  <si>
    <t>Завтрак б/п</t>
  </si>
  <si>
    <t xml:space="preserve">Завтрак </t>
  </si>
  <si>
    <t>Тефтели из курицы с соусом</t>
  </si>
  <si>
    <t>Каша пшеная</t>
  </si>
  <si>
    <t>Блюда из яиц</t>
  </si>
  <si>
    <t>Яйцо вареное</t>
  </si>
  <si>
    <t>Кофейный напиток с молоком</t>
  </si>
  <si>
    <t>Суп полевой</t>
  </si>
  <si>
    <t>Гуляш из говядины с соусом</t>
  </si>
  <si>
    <t>270/94</t>
  </si>
  <si>
    <t>Горохое пюре</t>
  </si>
  <si>
    <t>Ватрушка с творогм</t>
  </si>
  <si>
    <t>Компот из сухофруктов</t>
  </si>
  <si>
    <t>Итого за 28.05.2021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</si>
</sst>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0" fontId="0" fillId="3" borderId="17" xfId="0" applyFill="1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6"/>
  <sheetViews>
    <sheetView showGridLines="0" tabSelected="1" topLeftCell="A40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>
        <v>134</v>
      </c>
      <c r="C1" s="27"/>
      <c r="D1" s="28"/>
      <c r="E1" t="s">
        <v>20</v>
      </c>
      <c r="F1" s="16"/>
      <c r="I1" t="s">
        <v>1</v>
      </c>
      <c r="J1" s="15">
        <v>44344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">
        <v>287</v>
      </c>
      <c r="D4" s="23" t="s">
        <v>43</v>
      </c>
      <c r="E4" s="11">
        <v>80</v>
      </c>
      <c r="F4" s="17">
        <v>26.7</v>
      </c>
      <c r="G4" s="11">
        <v>166</v>
      </c>
      <c r="H4" s="11">
        <v>8.6300000000000008</v>
      </c>
      <c r="I4" s="11">
        <v>11.2</v>
      </c>
      <c r="J4" s="12">
        <v>7.6</v>
      </c>
    </row>
    <row r="5" spans="1:10" x14ac:dyDescent="0.25">
      <c r="A5" s="5" t="s">
        <v>36</v>
      </c>
      <c r="B5" s="32" t="s">
        <v>31</v>
      </c>
      <c r="C5" s="2">
        <v>513</v>
      </c>
      <c r="D5" s="24" t="s">
        <v>44</v>
      </c>
      <c r="E5" s="13">
        <v>150</v>
      </c>
      <c r="F5" s="18">
        <v>6.6</v>
      </c>
      <c r="G5" s="13">
        <v>138</v>
      </c>
      <c r="H5" s="13">
        <v>3.82</v>
      </c>
      <c r="I5" s="13">
        <v>4.22</v>
      </c>
      <c r="J5" s="14">
        <v>21.22</v>
      </c>
    </row>
    <row r="6" spans="1:10" x14ac:dyDescent="0.25">
      <c r="A6" s="5"/>
      <c r="B6" s="32" t="s">
        <v>12</v>
      </c>
      <c r="C6" s="2">
        <v>382</v>
      </c>
      <c r="D6" s="24" t="s">
        <v>47</v>
      </c>
      <c r="E6" s="13">
        <v>200</v>
      </c>
      <c r="F6" s="18">
        <v>6.5</v>
      </c>
      <c r="G6" s="13">
        <v>79</v>
      </c>
      <c r="H6" s="13">
        <v>0.83</v>
      </c>
      <c r="I6" s="13">
        <v>0.68</v>
      </c>
      <c r="J6" s="14">
        <v>17.41</v>
      </c>
    </row>
    <row r="7" spans="1:10" x14ac:dyDescent="0.25">
      <c r="A7" s="5"/>
      <c r="B7" s="32" t="s">
        <v>21</v>
      </c>
      <c r="C7" s="2" t="s">
        <v>26</v>
      </c>
      <c r="D7" s="24" t="s">
        <v>27</v>
      </c>
      <c r="E7" s="13">
        <v>25</v>
      </c>
      <c r="F7" s="18">
        <v>2.1</v>
      </c>
      <c r="G7" s="13">
        <v>81</v>
      </c>
      <c r="H7" s="13">
        <v>2.27</v>
      </c>
      <c r="I7" s="13">
        <v>1.49</v>
      </c>
      <c r="J7" s="14">
        <v>14.45</v>
      </c>
    </row>
    <row r="8" spans="1:10" x14ac:dyDescent="0.25">
      <c r="A8" s="5"/>
      <c r="B8" s="32" t="s">
        <v>45</v>
      </c>
      <c r="C8" s="2">
        <v>209</v>
      </c>
      <c r="D8" s="24" t="s">
        <v>46</v>
      </c>
      <c r="E8" s="13">
        <v>40</v>
      </c>
      <c r="F8" s="18">
        <v>16.399999999999999</v>
      </c>
      <c r="G8" s="13">
        <v>57</v>
      </c>
      <c r="H8" s="13">
        <v>4.78</v>
      </c>
      <c r="I8" s="13">
        <v>4.05</v>
      </c>
      <c r="J8" s="14">
        <v>0.25</v>
      </c>
    </row>
    <row r="9" spans="1:10" x14ac:dyDescent="0.25">
      <c r="A9" s="5"/>
      <c r="B9" s="32" t="s">
        <v>32</v>
      </c>
      <c r="C9" s="2">
        <v>14</v>
      </c>
      <c r="D9" s="24" t="s">
        <v>25</v>
      </c>
      <c r="E9" s="13">
        <v>8</v>
      </c>
      <c r="F9" s="18">
        <v>6.7</v>
      </c>
      <c r="G9" s="13">
        <v>46</v>
      </c>
      <c r="H9" s="13">
        <v>0.04</v>
      </c>
      <c r="I9" s="13">
        <v>5.0999999999999996</v>
      </c>
      <c r="J9" s="14">
        <v>0.06</v>
      </c>
    </row>
    <row r="10" spans="1:10" ht="15.75" thickBot="1" x14ac:dyDescent="0.3">
      <c r="A10" s="5"/>
      <c r="B10" s="33"/>
      <c r="C10" s="7"/>
      <c r="D10" s="34" t="s">
        <v>33</v>
      </c>
      <c r="E10" s="35">
        <f>SUM(E4:E9)</f>
        <v>503</v>
      </c>
      <c r="F10" s="35">
        <f t="shared" ref="F10:J10" si="0">SUM(F4:F9)</f>
        <v>65</v>
      </c>
      <c r="G10" s="35">
        <f t="shared" si="0"/>
        <v>567</v>
      </c>
      <c r="H10" s="35">
        <f t="shared" si="0"/>
        <v>20.37</v>
      </c>
      <c r="I10" s="35">
        <f t="shared" si="0"/>
        <v>26.739999999999995</v>
      </c>
      <c r="J10" s="35">
        <f t="shared" si="0"/>
        <v>60.990000000000009</v>
      </c>
    </row>
    <row r="11" spans="1:10" x14ac:dyDescent="0.25">
      <c r="A11" s="3" t="s">
        <v>13</v>
      </c>
      <c r="B11" s="36" t="s">
        <v>19</v>
      </c>
      <c r="C11" s="4"/>
      <c r="D11" s="23"/>
      <c r="E11" s="11"/>
      <c r="F11" s="17"/>
      <c r="G11" s="11"/>
      <c r="H11" s="11"/>
      <c r="I11" s="11"/>
      <c r="J11" s="12"/>
    </row>
    <row r="12" spans="1:10" x14ac:dyDescent="0.25">
      <c r="A12" s="5"/>
      <c r="B12" s="37"/>
      <c r="C12" s="2"/>
      <c r="D12" s="24"/>
      <c r="E12" s="13"/>
      <c r="F12" s="18"/>
      <c r="G12" s="13"/>
      <c r="H12" s="13"/>
      <c r="I12" s="13"/>
      <c r="J12" s="14"/>
    </row>
    <row r="13" spans="1:10" ht="15.75" thickBot="1" x14ac:dyDescent="0.3">
      <c r="A13" s="6"/>
      <c r="B13" s="33"/>
      <c r="C13" s="7"/>
      <c r="D13" s="34" t="s">
        <v>34</v>
      </c>
      <c r="E13" s="35">
        <f>SUM(E11:E12)</f>
        <v>0</v>
      </c>
      <c r="F13" s="35">
        <f t="shared" ref="F13:J13" si="1">SUM(F11:F12)</f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</row>
    <row r="14" spans="1:10" x14ac:dyDescent="0.25">
      <c r="A14" s="5" t="s">
        <v>14</v>
      </c>
      <c r="B14" s="31" t="s">
        <v>15</v>
      </c>
      <c r="C14" s="4" t="s">
        <v>28</v>
      </c>
      <c r="D14" s="23" t="s">
        <v>29</v>
      </c>
      <c r="E14" s="11">
        <v>20</v>
      </c>
      <c r="F14" s="17">
        <v>9.1999999999999993</v>
      </c>
      <c r="G14" s="11">
        <v>10</v>
      </c>
      <c r="H14" s="11">
        <v>0.42</v>
      </c>
      <c r="I14" s="11">
        <v>7.0000000000000007E-2</v>
      </c>
      <c r="J14" s="12">
        <v>2.04</v>
      </c>
    </row>
    <row r="15" spans="1:10" x14ac:dyDescent="0.25">
      <c r="A15" s="5"/>
      <c r="B15" s="32" t="s">
        <v>16</v>
      </c>
      <c r="C15" s="2">
        <v>136</v>
      </c>
      <c r="D15" s="24" t="s">
        <v>48</v>
      </c>
      <c r="E15" s="13">
        <v>250</v>
      </c>
      <c r="F15" s="18">
        <v>9.8000000000000007</v>
      </c>
      <c r="G15" s="13">
        <v>96</v>
      </c>
      <c r="H15" s="13">
        <v>2.04</v>
      </c>
      <c r="I15" s="13">
        <v>3.43</v>
      </c>
      <c r="J15" s="14">
        <v>14.16</v>
      </c>
    </row>
    <row r="16" spans="1:10" x14ac:dyDescent="0.25">
      <c r="A16" s="5"/>
      <c r="B16" s="32" t="s">
        <v>17</v>
      </c>
      <c r="C16" s="2">
        <v>401</v>
      </c>
      <c r="D16" s="24" t="s">
        <v>49</v>
      </c>
      <c r="E16" s="13">
        <v>55</v>
      </c>
      <c r="F16" s="18">
        <v>42.8</v>
      </c>
      <c r="G16" s="13">
        <v>121</v>
      </c>
      <c r="H16" s="13">
        <v>7.81</v>
      </c>
      <c r="I16" s="13">
        <v>8.82</v>
      </c>
      <c r="J16" s="14">
        <v>2.62</v>
      </c>
    </row>
    <row r="17" spans="1:10" x14ac:dyDescent="0.25">
      <c r="A17" s="5"/>
      <c r="B17" s="32" t="s">
        <v>18</v>
      </c>
      <c r="C17" s="2" t="s">
        <v>50</v>
      </c>
      <c r="D17" s="24" t="s">
        <v>51</v>
      </c>
      <c r="E17" s="13">
        <v>150</v>
      </c>
      <c r="F17" s="18">
        <v>9.1</v>
      </c>
      <c r="G17" s="13">
        <v>254</v>
      </c>
      <c r="H17" s="13">
        <v>7.04</v>
      </c>
      <c r="I17" s="13">
        <v>14.06</v>
      </c>
      <c r="J17" s="14">
        <v>24.82</v>
      </c>
    </row>
    <row r="18" spans="1:10" x14ac:dyDescent="0.25">
      <c r="A18" s="5"/>
      <c r="B18" s="32" t="s">
        <v>22</v>
      </c>
      <c r="C18" s="2" t="s">
        <v>26</v>
      </c>
      <c r="D18" s="24" t="s">
        <v>27</v>
      </c>
      <c r="E18" s="13">
        <v>50</v>
      </c>
      <c r="F18" s="18">
        <v>4.4000000000000004</v>
      </c>
      <c r="G18" s="13">
        <v>161</v>
      </c>
      <c r="H18" s="13">
        <v>4.53</v>
      </c>
      <c r="I18" s="13">
        <v>2.98</v>
      </c>
      <c r="J18" s="14">
        <v>28.89</v>
      </c>
    </row>
    <row r="19" spans="1:10" x14ac:dyDescent="0.25">
      <c r="A19" s="5"/>
      <c r="B19" s="38" t="s">
        <v>35</v>
      </c>
      <c r="C19" s="19">
        <v>348</v>
      </c>
      <c r="D19" s="25" t="s">
        <v>30</v>
      </c>
      <c r="E19" s="20">
        <v>200</v>
      </c>
      <c r="F19" s="21">
        <v>8.6999999999999993</v>
      </c>
      <c r="G19" s="20">
        <v>94</v>
      </c>
      <c r="H19" s="20">
        <v>0.78</v>
      </c>
      <c r="I19" s="20">
        <v>0.05</v>
      </c>
      <c r="J19" s="22">
        <v>22.62</v>
      </c>
    </row>
    <row r="20" spans="1:10" ht="15.75" thickBot="1" x14ac:dyDescent="0.3">
      <c r="A20" s="6"/>
      <c r="B20" s="33"/>
      <c r="C20" s="7"/>
      <c r="D20" s="34" t="s">
        <v>39</v>
      </c>
      <c r="E20" s="35">
        <f>SUM(E14:E19)</f>
        <v>725</v>
      </c>
      <c r="F20" s="35">
        <f t="shared" ref="F20:J20" si="2">SUM(F14:F19)</f>
        <v>84</v>
      </c>
      <c r="G20" s="35">
        <f t="shared" si="2"/>
        <v>736</v>
      </c>
      <c r="H20" s="35">
        <f t="shared" si="2"/>
        <v>22.62</v>
      </c>
      <c r="I20" s="35">
        <f t="shared" si="2"/>
        <v>29.410000000000004</v>
      </c>
      <c r="J20" s="35">
        <f t="shared" si="2"/>
        <v>95.15</v>
      </c>
    </row>
    <row r="21" spans="1:10" x14ac:dyDescent="0.25">
      <c r="A21" s="5" t="s">
        <v>37</v>
      </c>
      <c r="B21" s="31"/>
      <c r="C21" s="4">
        <v>458</v>
      </c>
      <c r="D21" s="23" t="s">
        <v>52</v>
      </c>
      <c r="E21" s="11">
        <v>75</v>
      </c>
      <c r="F21" s="17">
        <v>27.9</v>
      </c>
      <c r="G21" s="11">
        <v>256</v>
      </c>
      <c r="H21" s="11">
        <v>10.94</v>
      </c>
      <c r="I21" s="11">
        <v>7.88</v>
      </c>
      <c r="J21" s="12">
        <v>35.44</v>
      </c>
    </row>
    <row r="22" spans="1:10" x14ac:dyDescent="0.25">
      <c r="A22" s="5"/>
      <c r="B22" s="32"/>
      <c r="C22" s="2">
        <v>588</v>
      </c>
      <c r="D22" s="24" t="s">
        <v>53</v>
      </c>
      <c r="E22" s="13">
        <v>200</v>
      </c>
      <c r="F22" s="18">
        <v>7.1</v>
      </c>
      <c r="G22" s="13">
        <v>94</v>
      </c>
      <c r="H22" s="13">
        <v>0.78</v>
      </c>
      <c r="I22" s="13">
        <v>0.05</v>
      </c>
      <c r="J22" s="14">
        <v>22.62</v>
      </c>
    </row>
    <row r="23" spans="1:10" x14ac:dyDescent="0.25">
      <c r="A23" s="5"/>
      <c r="B23" s="38"/>
      <c r="C23" s="19"/>
      <c r="D23" s="40" t="s">
        <v>40</v>
      </c>
      <c r="E23" s="39">
        <f>SUM(E21:E22)</f>
        <v>275</v>
      </c>
      <c r="F23" s="39">
        <f t="shared" ref="F23:J23" si="3">SUM(F21:F22)</f>
        <v>35</v>
      </c>
      <c r="G23" s="39">
        <f t="shared" si="3"/>
        <v>350</v>
      </c>
      <c r="H23" s="39">
        <f t="shared" si="3"/>
        <v>11.719999999999999</v>
      </c>
      <c r="I23" s="39">
        <f t="shared" si="3"/>
        <v>7.93</v>
      </c>
      <c r="J23" s="39">
        <f t="shared" si="3"/>
        <v>58.06</v>
      </c>
    </row>
    <row r="24" spans="1:10" x14ac:dyDescent="0.25">
      <c r="A24" s="1"/>
      <c r="B24" s="2"/>
      <c r="C24" s="2"/>
      <c r="D24" s="29" t="s">
        <v>54</v>
      </c>
      <c r="E24" s="30"/>
      <c r="F24" s="30">
        <f>SUM(F23,F20,F13,F10)</f>
        <v>184</v>
      </c>
      <c r="G24" s="30">
        <f t="shared" ref="G24:J24" si="4">SUM(G23,G20,G13,G10)</f>
        <v>1653</v>
      </c>
      <c r="H24" s="30">
        <f t="shared" si="4"/>
        <v>54.710000000000008</v>
      </c>
      <c r="I24" s="30">
        <f t="shared" si="4"/>
        <v>64.08</v>
      </c>
      <c r="J24" s="30">
        <f t="shared" si="4"/>
        <v>214.20000000000002</v>
      </c>
    </row>
    <row r="26" spans="1:10" x14ac:dyDescent="0.25">
      <c r="A26" t="s">
        <v>0</v>
      </c>
      <c r="B26" s="26">
        <v>134</v>
      </c>
      <c r="C26" s="27"/>
      <c r="D26" s="28"/>
      <c r="E26" t="s">
        <v>20</v>
      </c>
      <c r="F26" s="16"/>
      <c r="I26" t="s">
        <v>1</v>
      </c>
      <c r="J26" s="15">
        <v>44344</v>
      </c>
    </row>
    <row r="27" spans="1:10" ht="15.75" thickBot="1" x14ac:dyDescent="0.3"/>
    <row r="28" spans="1:10" ht="15.75" thickBot="1" x14ac:dyDescent="0.3">
      <c r="A28" s="8" t="s">
        <v>2</v>
      </c>
      <c r="B28" s="9" t="s">
        <v>3</v>
      </c>
      <c r="C28" s="9" t="s">
        <v>23</v>
      </c>
      <c r="D28" s="9" t="s">
        <v>4</v>
      </c>
      <c r="E28" s="9" t="s">
        <v>24</v>
      </c>
      <c r="F28" s="9" t="s">
        <v>5</v>
      </c>
      <c r="G28" s="9" t="s">
        <v>6</v>
      </c>
      <c r="H28" s="9" t="s">
        <v>7</v>
      </c>
      <c r="I28" s="9" t="s">
        <v>8</v>
      </c>
      <c r="J28" s="10" t="s">
        <v>9</v>
      </c>
    </row>
    <row r="29" spans="1:10" x14ac:dyDescent="0.25">
      <c r="A29" s="3" t="s">
        <v>42</v>
      </c>
      <c r="B29" s="31" t="s">
        <v>11</v>
      </c>
      <c r="C29" s="4">
        <v>287</v>
      </c>
      <c r="D29" s="23" t="s">
        <v>43</v>
      </c>
      <c r="E29" s="11">
        <v>80</v>
      </c>
      <c r="F29" s="17">
        <v>26.7</v>
      </c>
      <c r="G29" s="11">
        <v>166</v>
      </c>
      <c r="H29" s="11">
        <v>8.6300000000000008</v>
      </c>
      <c r="I29" s="11">
        <v>11.2</v>
      </c>
      <c r="J29" s="12">
        <v>7.6</v>
      </c>
    </row>
    <row r="30" spans="1:10" x14ac:dyDescent="0.25">
      <c r="A30" s="5" t="s">
        <v>38</v>
      </c>
      <c r="B30" s="32" t="s">
        <v>31</v>
      </c>
      <c r="C30" s="2">
        <v>513</v>
      </c>
      <c r="D30" s="24" t="s">
        <v>44</v>
      </c>
      <c r="E30" s="13">
        <v>150</v>
      </c>
      <c r="F30" s="18">
        <v>7.2</v>
      </c>
      <c r="G30" s="13">
        <v>138</v>
      </c>
      <c r="H30" s="13">
        <v>3.82</v>
      </c>
      <c r="I30" s="13">
        <v>4.22</v>
      </c>
      <c r="J30" s="14">
        <v>21.22</v>
      </c>
    </row>
    <row r="31" spans="1:10" x14ac:dyDescent="0.25">
      <c r="A31" s="5"/>
      <c r="B31" s="32" t="s">
        <v>12</v>
      </c>
      <c r="C31" s="2">
        <v>382</v>
      </c>
      <c r="D31" s="24" t="s">
        <v>47</v>
      </c>
      <c r="E31" s="13">
        <v>200</v>
      </c>
      <c r="F31" s="18">
        <v>6.5</v>
      </c>
      <c r="G31" s="13">
        <v>79</v>
      </c>
      <c r="H31" s="13">
        <v>0.83</v>
      </c>
      <c r="I31" s="13">
        <v>0.68</v>
      </c>
      <c r="J31" s="14">
        <v>17.41</v>
      </c>
    </row>
    <row r="32" spans="1:10" x14ac:dyDescent="0.25">
      <c r="A32" s="5"/>
      <c r="B32" s="32" t="s">
        <v>21</v>
      </c>
      <c r="C32" s="2" t="s">
        <v>26</v>
      </c>
      <c r="D32" s="24" t="s">
        <v>27</v>
      </c>
      <c r="E32" s="13">
        <v>40</v>
      </c>
      <c r="F32" s="18">
        <v>3.5</v>
      </c>
      <c r="G32" s="13">
        <v>129</v>
      </c>
      <c r="H32" s="13">
        <v>3.62</v>
      </c>
      <c r="I32" s="13">
        <v>2.38</v>
      </c>
      <c r="J32" s="14">
        <v>23.11</v>
      </c>
    </row>
    <row r="33" spans="1:10" x14ac:dyDescent="0.25">
      <c r="A33" s="5"/>
      <c r="B33" s="32" t="s">
        <v>45</v>
      </c>
      <c r="C33" s="2">
        <v>209</v>
      </c>
      <c r="D33" s="24" t="s">
        <v>46</v>
      </c>
      <c r="E33" s="13">
        <v>40</v>
      </c>
      <c r="F33" s="18">
        <v>16.399999999999999</v>
      </c>
      <c r="G33" s="13">
        <v>57</v>
      </c>
      <c r="H33" s="13">
        <v>4.78</v>
      </c>
      <c r="I33" s="13">
        <v>4.05</v>
      </c>
      <c r="J33" s="14">
        <v>0.25</v>
      </c>
    </row>
    <row r="34" spans="1:10" x14ac:dyDescent="0.25">
      <c r="A34" s="5"/>
      <c r="B34" s="32" t="s">
        <v>32</v>
      </c>
      <c r="C34" s="2">
        <v>14</v>
      </c>
      <c r="D34" s="24" t="s">
        <v>25</v>
      </c>
      <c r="E34" s="13">
        <v>10</v>
      </c>
      <c r="F34" s="18">
        <v>9.6999999999999993</v>
      </c>
      <c r="G34" s="13">
        <v>58</v>
      </c>
      <c r="H34" s="13">
        <v>0.05</v>
      </c>
      <c r="I34" s="13">
        <v>6.38</v>
      </c>
      <c r="J34" s="14">
        <v>7.0000000000000007E-2</v>
      </c>
    </row>
    <row r="35" spans="1:10" ht="15.75" thickBot="1" x14ac:dyDescent="0.3">
      <c r="A35" s="5"/>
      <c r="B35" s="33"/>
      <c r="C35" s="7"/>
      <c r="D35" s="34" t="s">
        <v>33</v>
      </c>
      <c r="E35" s="35">
        <f>SUM(E29:E34)</f>
        <v>520</v>
      </c>
      <c r="F35" s="35">
        <f t="shared" ref="F35" si="5">SUM(F29:F34)</f>
        <v>70</v>
      </c>
      <c r="G35" s="35">
        <f t="shared" ref="G35" si="6">SUM(G29:G34)</f>
        <v>627</v>
      </c>
      <c r="H35" s="35">
        <f t="shared" ref="H35" si="7">SUM(H29:H34)</f>
        <v>21.730000000000004</v>
      </c>
      <c r="I35" s="35">
        <f t="shared" ref="I35" si="8">SUM(I29:I34)</f>
        <v>28.909999999999997</v>
      </c>
      <c r="J35" s="35">
        <f t="shared" ref="J35" si="9">SUM(J29:J34)</f>
        <v>69.66</v>
      </c>
    </row>
    <row r="36" spans="1:10" x14ac:dyDescent="0.25">
      <c r="A36" s="3" t="s">
        <v>13</v>
      </c>
      <c r="B36" s="36" t="s">
        <v>19</v>
      </c>
      <c r="C36" s="4"/>
      <c r="D36" s="23"/>
      <c r="E36" s="11"/>
      <c r="F36" s="17"/>
      <c r="G36" s="11"/>
      <c r="H36" s="11"/>
      <c r="I36" s="11"/>
      <c r="J36" s="12"/>
    </row>
    <row r="37" spans="1:10" x14ac:dyDescent="0.25">
      <c r="A37" s="5"/>
      <c r="B37" s="37"/>
      <c r="C37" s="2"/>
      <c r="D37" s="24"/>
      <c r="E37" s="13"/>
      <c r="F37" s="18"/>
      <c r="G37" s="13"/>
      <c r="H37" s="13"/>
      <c r="I37" s="13"/>
      <c r="J37" s="14"/>
    </row>
    <row r="38" spans="1:10" ht="15.75" thickBot="1" x14ac:dyDescent="0.3">
      <c r="A38" s="6"/>
      <c r="B38" s="33"/>
      <c r="C38" s="7"/>
      <c r="D38" s="34" t="s">
        <v>34</v>
      </c>
      <c r="E38" s="35">
        <f>SUM(E36:E37)</f>
        <v>0</v>
      </c>
      <c r="F38" s="35">
        <f t="shared" ref="F38" si="10">SUM(F36:F37)</f>
        <v>0</v>
      </c>
      <c r="G38" s="35">
        <f t="shared" ref="G38" si="11">SUM(G36:G37)</f>
        <v>0</v>
      </c>
      <c r="H38" s="35">
        <f t="shared" ref="H38" si="12">SUM(H36:H37)</f>
        <v>0</v>
      </c>
      <c r="I38" s="35">
        <f t="shared" ref="I38" si="13">SUM(I36:I37)</f>
        <v>0</v>
      </c>
      <c r="J38" s="35">
        <f t="shared" ref="J38" si="14">SUM(J36:J37)</f>
        <v>0</v>
      </c>
    </row>
    <row r="39" spans="1:10" x14ac:dyDescent="0.25">
      <c r="A39" s="5" t="s">
        <v>14</v>
      </c>
      <c r="B39" s="31" t="s">
        <v>15</v>
      </c>
      <c r="C39" s="4" t="s">
        <v>28</v>
      </c>
      <c r="D39" s="23" t="s">
        <v>29</v>
      </c>
      <c r="E39" s="11">
        <v>20</v>
      </c>
      <c r="F39" s="17">
        <v>9.1999999999999993</v>
      </c>
      <c r="G39" s="11">
        <v>10</v>
      </c>
      <c r="H39" s="11">
        <v>0.42</v>
      </c>
      <c r="I39" s="11">
        <v>7.0000000000000007E-2</v>
      </c>
      <c r="J39" s="12">
        <v>2.04</v>
      </c>
    </row>
    <row r="40" spans="1:10" x14ac:dyDescent="0.25">
      <c r="A40" s="5"/>
      <c r="B40" s="32" t="s">
        <v>16</v>
      </c>
      <c r="C40" s="2">
        <v>136</v>
      </c>
      <c r="D40" s="24" t="s">
        <v>48</v>
      </c>
      <c r="E40" s="13">
        <v>250</v>
      </c>
      <c r="F40" s="18">
        <v>9.8000000000000007</v>
      </c>
      <c r="G40" s="13">
        <v>96</v>
      </c>
      <c r="H40" s="13">
        <v>2.04</v>
      </c>
      <c r="I40" s="13">
        <v>3.43</v>
      </c>
      <c r="J40" s="14">
        <v>14.16</v>
      </c>
    </row>
    <row r="41" spans="1:10" x14ac:dyDescent="0.25">
      <c r="A41" s="5"/>
      <c r="B41" s="32" t="s">
        <v>17</v>
      </c>
      <c r="C41" s="2">
        <v>401</v>
      </c>
      <c r="D41" s="24" t="s">
        <v>49</v>
      </c>
      <c r="E41" s="13">
        <v>55</v>
      </c>
      <c r="F41" s="18">
        <v>42.8</v>
      </c>
      <c r="G41" s="13">
        <v>121</v>
      </c>
      <c r="H41" s="13">
        <v>7.81</v>
      </c>
      <c r="I41" s="13">
        <v>8.82</v>
      </c>
      <c r="J41" s="14">
        <v>2.62</v>
      </c>
    </row>
    <row r="42" spans="1:10" x14ac:dyDescent="0.25">
      <c r="A42" s="5"/>
      <c r="B42" s="32" t="s">
        <v>18</v>
      </c>
      <c r="C42" s="2" t="s">
        <v>50</v>
      </c>
      <c r="D42" s="24" t="s">
        <v>51</v>
      </c>
      <c r="E42" s="13">
        <v>150</v>
      </c>
      <c r="F42" s="18">
        <v>9.1</v>
      </c>
      <c r="G42" s="13">
        <v>254</v>
      </c>
      <c r="H42" s="13">
        <v>7.04</v>
      </c>
      <c r="I42" s="13">
        <v>14.06</v>
      </c>
      <c r="J42" s="14">
        <v>24.82</v>
      </c>
    </row>
    <row r="43" spans="1:10" x14ac:dyDescent="0.25">
      <c r="A43" s="5"/>
      <c r="B43" s="32" t="s">
        <v>22</v>
      </c>
      <c r="C43" s="2" t="s">
        <v>26</v>
      </c>
      <c r="D43" s="24" t="s">
        <v>27</v>
      </c>
      <c r="E43" s="13">
        <v>50</v>
      </c>
      <c r="F43" s="18">
        <v>4.4000000000000004</v>
      </c>
      <c r="G43" s="13">
        <v>161</v>
      </c>
      <c r="H43" s="13">
        <v>4.53</v>
      </c>
      <c r="I43" s="13">
        <v>2.98</v>
      </c>
      <c r="J43" s="14">
        <v>28.89</v>
      </c>
    </row>
    <row r="44" spans="1:10" x14ac:dyDescent="0.25">
      <c r="A44" s="5"/>
      <c r="B44" s="38" t="s">
        <v>35</v>
      </c>
      <c r="C44" s="19">
        <v>348</v>
      </c>
      <c r="D44" s="25" t="s">
        <v>30</v>
      </c>
      <c r="E44" s="20">
        <v>200</v>
      </c>
      <c r="F44" s="21">
        <v>8.6999999999999993</v>
      </c>
      <c r="G44" s="20">
        <v>94</v>
      </c>
      <c r="H44" s="20">
        <v>0.78</v>
      </c>
      <c r="I44" s="20">
        <v>0.05</v>
      </c>
      <c r="J44" s="22">
        <v>22.62</v>
      </c>
    </row>
    <row r="45" spans="1:10" ht="15.75" thickBot="1" x14ac:dyDescent="0.3">
      <c r="A45" s="6"/>
      <c r="B45" s="33"/>
      <c r="C45" s="7"/>
      <c r="D45" s="34" t="s">
        <v>39</v>
      </c>
      <c r="E45" s="35">
        <f>SUM(E39:E44)</f>
        <v>725</v>
      </c>
      <c r="F45" s="35">
        <f t="shared" ref="F45" si="15">SUM(F39:F44)</f>
        <v>84</v>
      </c>
      <c r="G45" s="35">
        <f t="shared" ref="G45" si="16">SUM(G39:G44)</f>
        <v>736</v>
      </c>
      <c r="H45" s="35">
        <f t="shared" ref="H45" si="17">SUM(H39:H44)</f>
        <v>22.62</v>
      </c>
      <c r="I45" s="35">
        <f t="shared" ref="I45" si="18">SUM(I39:I44)</f>
        <v>29.410000000000004</v>
      </c>
      <c r="J45" s="35">
        <f t="shared" ref="J45" si="19">SUM(J39:J44)</f>
        <v>95.15</v>
      </c>
    </row>
    <row r="46" spans="1:10" x14ac:dyDescent="0.25">
      <c r="A46" s="5" t="s">
        <v>37</v>
      </c>
      <c r="B46" s="31"/>
      <c r="C46" s="4">
        <v>458</v>
      </c>
      <c r="D46" s="23" t="s">
        <v>52</v>
      </c>
      <c r="E46" s="11">
        <v>75</v>
      </c>
      <c r="F46" s="17">
        <v>27.9</v>
      </c>
      <c r="G46" s="11">
        <v>256</v>
      </c>
      <c r="H46" s="11">
        <v>10.94</v>
      </c>
      <c r="I46" s="11">
        <v>7.88</v>
      </c>
      <c r="J46" s="12">
        <v>35.44</v>
      </c>
    </row>
    <row r="47" spans="1:10" x14ac:dyDescent="0.25">
      <c r="A47" s="5"/>
      <c r="B47" s="32"/>
      <c r="C47" s="2">
        <v>588</v>
      </c>
      <c r="D47" s="24" t="s">
        <v>53</v>
      </c>
      <c r="E47" s="13">
        <v>200</v>
      </c>
      <c r="F47" s="18">
        <v>7.1</v>
      </c>
      <c r="G47" s="13">
        <v>94</v>
      </c>
      <c r="H47" s="13">
        <v>0.78</v>
      </c>
      <c r="I47" s="13">
        <v>0.05</v>
      </c>
      <c r="J47" s="14">
        <v>22.62</v>
      </c>
    </row>
    <row r="48" spans="1:10" ht="15.75" thickBot="1" x14ac:dyDescent="0.3">
      <c r="A48" s="5"/>
      <c r="B48" s="38"/>
      <c r="C48" s="19"/>
      <c r="D48" s="40" t="s">
        <v>40</v>
      </c>
      <c r="E48" s="39">
        <f>SUM(E46:E47)</f>
        <v>275</v>
      </c>
      <c r="F48" s="39">
        <f t="shared" ref="F48" si="20">SUM(F46:F47)</f>
        <v>35</v>
      </c>
      <c r="G48" s="39">
        <f t="shared" ref="G48" si="21">SUM(G46:G47)</f>
        <v>350</v>
      </c>
      <c r="H48" s="39">
        <f t="shared" ref="H48" si="22">SUM(H46:H47)</f>
        <v>11.719999999999999</v>
      </c>
      <c r="I48" s="39">
        <f t="shared" ref="I48" si="23">SUM(I46:I47)</f>
        <v>7.93</v>
      </c>
      <c r="J48" s="39">
        <f t="shared" ref="J48" si="24">SUM(J46:J47)</f>
        <v>58.06</v>
      </c>
    </row>
    <row r="49" spans="1:10" x14ac:dyDescent="0.25">
      <c r="A49" s="3" t="s">
        <v>41</v>
      </c>
      <c r="B49" s="31" t="s">
        <v>11</v>
      </c>
      <c r="C49" s="4">
        <v>287</v>
      </c>
      <c r="D49" s="23" t="s">
        <v>43</v>
      </c>
      <c r="E49" s="11">
        <v>80</v>
      </c>
      <c r="F49" s="17">
        <v>26.7</v>
      </c>
      <c r="G49" s="11">
        <v>166</v>
      </c>
      <c r="H49" s="11">
        <v>8.6300000000000008</v>
      </c>
      <c r="I49" s="11">
        <v>11.2</v>
      </c>
      <c r="J49" s="12">
        <v>7.6</v>
      </c>
    </row>
    <row r="50" spans="1:10" x14ac:dyDescent="0.25">
      <c r="A50" s="5" t="s">
        <v>38</v>
      </c>
      <c r="B50" s="32" t="s">
        <v>31</v>
      </c>
      <c r="C50" s="2">
        <v>513</v>
      </c>
      <c r="D50" s="24" t="s">
        <v>44</v>
      </c>
      <c r="E50" s="13">
        <v>150</v>
      </c>
      <c r="F50" s="18">
        <v>6.6</v>
      </c>
      <c r="G50" s="13">
        <v>138</v>
      </c>
      <c r="H50" s="13">
        <v>3.82</v>
      </c>
      <c r="I50" s="13">
        <v>4.22</v>
      </c>
      <c r="J50" s="14">
        <v>21.22</v>
      </c>
    </row>
    <row r="51" spans="1:10" x14ac:dyDescent="0.25">
      <c r="A51" s="5"/>
      <c r="B51" s="32" t="s">
        <v>12</v>
      </c>
      <c r="C51" s="2">
        <v>382</v>
      </c>
      <c r="D51" s="24" t="s">
        <v>47</v>
      </c>
      <c r="E51" s="13">
        <v>200</v>
      </c>
      <c r="F51" s="18">
        <v>6.5</v>
      </c>
      <c r="G51" s="13">
        <v>79</v>
      </c>
      <c r="H51" s="13">
        <v>0.83</v>
      </c>
      <c r="I51" s="13">
        <v>0.68</v>
      </c>
      <c r="J51" s="14">
        <v>17.41</v>
      </c>
    </row>
    <row r="52" spans="1:10" x14ac:dyDescent="0.25">
      <c r="A52" s="5"/>
      <c r="B52" s="32" t="s">
        <v>21</v>
      </c>
      <c r="C52" s="2" t="s">
        <v>26</v>
      </c>
      <c r="D52" s="24" t="s">
        <v>27</v>
      </c>
      <c r="E52" s="13">
        <v>25</v>
      </c>
      <c r="F52" s="18">
        <v>2.1</v>
      </c>
      <c r="G52" s="13">
        <v>81</v>
      </c>
      <c r="H52" s="13">
        <v>2.27</v>
      </c>
      <c r="I52" s="13">
        <v>1.49</v>
      </c>
      <c r="J52" s="14">
        <v>14.45</v>
      </c>
    </row>
    <row r="53" spans="1:10" x14ac:dyDescent="0.25">
      <c r="A53" s="5"/>
      <c r="B53" s="32" t="s">
        <v>45</v>
      </c>
      <c r="C53" s="2">
        <v>209</v>
      </c>
      <c r="D53" s="24" t="s">
        <v>46</v>
      </c>
      <c r="E53" s="13">
        <v>40</v>
      </c>
      <c r="F53" s="18">
        <v>16.399999999999999</v>
      </c>
      <c r="G53" s="13">
        <v>57</v>
      </c>
      <c r="H53" s="13">
        <v>4.78</v>
      </c>
      <c r="I53" s="13">
        <v>4.05</v>
      </c>
      <c r="J53" s="14">
        <v>0.25</v>
      </c>
    </row>
    <row r="54" spans="1:10" x14ac:dyDescent="0.25">
      <c r="A54" s="5"/>
      <c r="B54" s="32" t="s">
        <v>32</v>
      </c>
      <c r="C54" s="2">
        <v>14</v>
      </c>
      <c r="D54" s="24" t="s">
        <v>25</v>
      </c>
      <c r="E54" s="13">
        <v>8</v>
      </c>
      <c r="F54" s="18">
        <v>6.7</v>
      </c>
      <c r="G54" s="13">
        <v>46</v>
      </c>
      <c r="H54" s="13">
        <v>0.04</v>
      </c>
      <c r="I54" s="13">
        <v>5.0999999999999996</v>
      </c>
      <c r="J54" s="14">
        <v>0.06</v>
      </c>
    </row>
    <row r="55" spans="1:10" ht="15.75" thickBot="1" x14ac:dyDescent="0.3">
      <c r="A55" s="5"/>
      <c r="B55" s="33"/>
      <c r="C55" s="7"/>
      <c r="D55" s="34" t="s">
        <v>33</v>
      </c>
      <c r="E55" s="35">
        <f>SUM(E49:E54)</f>
        <v>503</v>
      </c>
      <c r="F55" s="35">
        <f t="shared" ref="F55" si="25">SUM(F49:F54)</f>
        <v>65</v>
      </c>
      <c r="G55" s="35">
        <f t="shared" ref="G55" si="26">SUM(G49:G54)</f>
        <v>567</v>
      </c>
      <c r="H55" s="35">
        <f t="shared" ref="H55" si="27">SUM(H49:H54)</f>
        <v>20.37</v>
      </c>
      <c r="I55" s="35">
        <f t="shared" ref="I55" si="28">SUM(I49:I54)</f>
        <v>26.739999999999995</v>
      </c>
      <c r="J55" s="35">
        <f t="shared" ref="J55" si="29">SUM(J49:J54)</f>
        <v>60.990000000000009</v>
      </c>
    </row>
    <row r="56" spans="1:10" x14ac:dyDescent="0.25">
      <c r="A56" s="1"/>
      <c r="B56" s="2"/>
      <c r="C56" s="2"/>
      <c r="D56" s="29" t="s">
        <v>54</v>
      </c>
      <c r="E56" s="30"/>
      <c r="F56" s="30">
        <f>SUM(F48,F45,F38,F55,F35)</f>
        <v>254</v>
      </c>
      <c r="G56" s="30">
        <f t="shared" ref="G56:J56" si="30">SUM(G48,G45,G38,G55,G35)</f>
        <v>2280</v>
      </c>
      <c r="H56" s="30">
        <f t="shared" si="30"/>
        <v>76.440000000000012</v>
      </c>
      <c r="I56" s="30">
        <f t="shared" si="30"/>
        <v>92.99</v>
      </c>
      <c r="J56" s="30">
        <f t="shared" si="30"/>
        <v>283.86</v>
      </c>
    </row>
  </sheetData>
  <mergeCells count="2">
    <mergeCell ref="B1:D1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2021-05-28T19:34:55Z</dcterms:modified>
</cp:coreProperties>
</file>